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<sst xmlns="http://schemas.openxmlformats.org/spreadsheetml/2006/main" count="206" uniqueCount="131">
  <si>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</si>
  <si>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</si>
  <si>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</si>
  <si>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</si>
  <si>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</si>
  <si>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</si>
  <si>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</si>
  <si>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</si>
  <si>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</si>
  <si>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</si>
  <si>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</si>
  <si>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</si>
  <si>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</si>
  <si>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</si>
  <si>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</si>
  <si>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</si>
  <si>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</si>
  <si>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</si>
  <si>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</si>
  <si>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</si>
  <si>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</si>
  <si>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</si>
  <si>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</si>
  <si>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</si>
  <si>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</si>
  <si>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</si>
  <si>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</si>
  <si>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</si>
  <si>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</si>
  <si>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</si>
  <si>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</si>
  <si>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</si>
  <si>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</si>
  <si>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</si>
  <si>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</si>
  <si>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</si>
  <si>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</si>
  <si>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</si>
  <si>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</si>
  <si>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</si>
  <si>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</si>
  <si>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</si>
  <si>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</si>
  <si>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</si>
  <si>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</si>
  <si>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</si>
  <si>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</si>
  <si>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</si>
  <si>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</si>
  <si>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</si>
  <si>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</si>
  <si>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</si>
  <si>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</si>
  <si>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</si>
  <si>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</si>
  <si>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</si>
  <si>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</si>
  <si>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</si>
  <si>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</si>
  <si>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</si>
  <si>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</si>
  <si>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</si>
  <si>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</si>
  <si>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</si>
  <si>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</si>
  <si>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</si>
  <si>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</si>
  <si>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</si>
  <si>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</si>
  <si>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</si>
  <si>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</si>
  <si>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</si>
  <si>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</si>
  <si>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</si>
  <si>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</si>
  <si>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</si>
  <si>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</si>
  <si>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</si>
  <si>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</si>
  <si>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</si>
  <si>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</si>
  <si>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</si>
  <si>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</si>
  <si>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</si>
  <si>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</si>
  <si>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</si>
  <si>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</si>
  <si>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</si>
  <si>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</si>
  <si>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</si>
  <si>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</si>
  <si>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</si>
  <si>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</si>
  <si>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</si>
  <si>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</si>
  <si>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</si>
  <si>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</si>
  <si>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</si>
  <si>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</si>
  <si>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</si>
  <si>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</si>
  <si>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</si>
  <si>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</si>
  <si>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</si>
  <si>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</si>
  <si>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</si>
  <si>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</si>
  <si>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</si>
  <si>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</si>
  <si>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</si>
  <si>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</si>
  <si>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</si>
  <si>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</si>
  <si>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</si>
  <si>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</si>
  <si>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</si>
  <si>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</si>
  <si>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</si>
  <si>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</si>
  <si>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</si>
  <si>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</si>
  <si>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</si>
  <si>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</si>
  <si>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</si>
  <si>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</si>
  <si>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</si>
  <si>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</si>
  <si>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</si>
  <si>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</si>
  <si>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31 December,2017 (All Figure in Rs. Crore)</t>
  </si>
  <si>
    <t>Table showing State wise /Union Territory wise contribution to AAUM of category of schemes as on 31-December-2017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</si>
</sst>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4" t="s">
        <v>79</v>
      </c>
      <c r="B1" s="73" t="s">
        <v>32</v>
      </c>
      <c r="C1" s="75" t="s">
        <v>129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5"/>
      <c r="B2" s="74"/>
      <c r="C2" s="64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5"/>
      <c r="B3" s="74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5"/>
      <c r="B4" s="74"/>
      <c r="C4" s="58" t="s">
        <v>38</v>
      </c>
      <c r="D4" s="59"/>
      <c r="E4" s="59"/>
      <c r="F4" s="59"/>
      <c r="G4" s="60"/>
      <c r="H4" s="61" t="s">
        <v>39</v>
      </c>
      <c r="I4" s="62"/>
      <c r="J4" s="62"/>
      <c r="K4" s="62"/>
      <c r="L4" s="63"/>
      <c r="M4" s="58" t="s">
        <v>38</v>
      </c>
      <c r="N4" s="59"/>
      <c r="O4" s="59"/>
      <c r="P4" s="59"/>
      <c r="Q4" s="60"/>
      <c r="R4" s="61" t="s">
        <v>39</v>
      </c>
      <c r="S4" s="62"/>
      <c r="T4" s="62"/>
      <c r="U4" s="62"/>
      <c r="V4" s="63"/>
      <c r="W4" s="58" t="s">
        <v>38</v>
      </c>
      <c r="X4" s="59"/>
      <c r="Y4" s="59"/>
      <c r="Z4" s="59"/>
      <c r="AA4" s="60"/>
      <c r="AB4" s="61" t="s">
        <v>39</v>
      </c>
      <c r="AC4" s="62"/>
      <c r="AD4" s="62"/>
      <c r="AE4" s="62"/>
      <c r="AF4" s="63"/>
      <c r="AG4" s="58" t="s">
        <v>38</v>
      </c>
      <c r="AH4" s="59"/>
      <c r="AI4" s="59"/>
      <c r="AJ4" s="59"/>
      <c r="AK4" s="60"/>
      <c r="AL4" s="61" t="s">
        <v>39</v>
      </c>
      <c r="AM4" s="62"/>
      <c r="AN4" s="62"/>
      <c r="AO4" s="62"/>
      <c r="AP4" s="63"/>
      <c r="AQ4" s="58" t="s">
        <v>38</v>
      </c>
      <c r="AR4" s="59"/>
      <c r="AS4" s="59"/>
      <c r="AT4" s="59"/>
      <c r="AU4" s="60"/>
      <c r="AV4" s="61" t="s">
        <v>39</v>
      </c>
      <c r="AW4" s="62"/>
      <c r="AX4" s="62"/>
      <c r="AY4" s="62"/>
      <c r="AZ4" s="63"/>
      <c r="BA4" s="58" t="s">
        <v>38</v>
      </c>
      <c r="BB4" s="59"/>
      <c r="BC4" s="59"/>
      <c r="BD4" s="59"/>
      <c r="BE4" s="60"/>
      <c r="BF4" s="61" t="s">
        <v>39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80</v>
      </c>
      <c r="B7" s="36" t="s">
        <v>14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126</v>
      </c>
      <c r="C20" s="20"/>
      <c r="D20" s="4">
        <v>221.7119627309392</v>
      </c>
      <c r="E20" s="4"/>
      <c r="F20" s="4"/>
      <c r="G20" s="21"/>
      <c r="H20" s="20"/>
      <c r="I20" s="4"/>
      <c r="J20" s="52">
        <v>1400.2573912470837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1621.9693539780228</v>
      </c>
    </row>
    <row r="21" spans="1:63" ht="12.75">
      <c r="A21" s="25"/>
      <c r="B21" s="37" t="s">
        <v>95</v>
      </c>
      <c r="C21" s="20"/>
      <c r="D21" s="4">
        <f>SUM(D20)</f>
        <v>221.7119627309392</v>
      </c>
      <c r="E21" s="4"/>
      <c r="F21" s="4"/>
      <c r="G21" s="21"/>
      <c r="H21" s="20"/>
      <c r="I21" s="4"/>
      <c r="J21" s="52">
        <f>SUM(J20)</f>
        <v>1400.2573912470837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1621.9693539780228</v>
      </c>
    </row>
    <row r="22" spans="1:63" ht="12.75">
      <c r="A22" s="25" t="s">
        <v>86</v>
      </c>
      <c r="B22" s="36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80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18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80</v>
      </c>
      <c r="B37" s="36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80</v>
      </c>
      <c r="B42" s="36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22</v>
      </c>
      <c r="B50" s="35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80</v>
      </c>
      <c r="B51" s="36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103</v>
      </c>
      <c r="C55" s="31"/>
      <c r="D55" s="31">
        <f>D21</f>
        <v>221.7119627309392</v>
      </c>
      <c r="E55" s="31"/>
      <c r="F55" s="31"/>
      <c r="G55" s="33"/>
      <c r="H55" s="32"/>
      <c r="I55" s="31"/>
      <c r="J55" s="31">
        <f>J21</f>
        <v>1400.2573912470837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1621.9693539780228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26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1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125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5">
        <v>9.914207393586294</v>
      </c>
      <c r="F11" s="4"/>
      <c r="G11" s="4"/>
      <c r="H11" s="4"/>
      <c r="I11" s="4"/>
      <c r="J11" s="4"/>
      <c r="K11" s="52">
        <f>E11</f>
        <v>9.914207393586294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118.27368052045327</v>
      </c>
      <c r="F16" s="4"/>
      <c r="G16" s="4"/>
      <c r="H16" s="4"/>
      <c r="I16" s="4"/>
      <c r="J16" s="4"/>
      <c r="K16" s="52">
        <f>E16</f>
        <v>118.27368052045327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1392.8990980522806</v>
      </c>
      <c r="F24" s="4"/>
      <c r="G24" s="4"/>
      <c r="H24" s="4"/>
      <c r="I24" s="4"/>
      <c r="J24" s="4"/>
      <c r="K24" s="52">
        <f>E24</f>
        <v>1392.8990980522806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4.294207705118002</v>
      </c>
      <c r="F29" s="4"/>
      <c r="G29" s="4"/>
      <c r="H29" s="4"/>
      <c r="I29" s="4"/>
      <c r="J29" s="4"/>
      <c r="K29" s="52">
        <f>E29</f>
        <v>4.294207705118002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74.942293321731</v>
      </c>
      <c r="F36" s="4"/>
      <c r="G36" s="4"/>
      <c r="H36" s="4"/>
      <c r="I36" s="4"/>
      <c r="J36" s="4"/>
      <c r="K36" s="52">
        <f>E36</f>
        <v>74.942293321731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21.645866984853672</v>
      </c>
      <c r="F40" s="4"/>
      <c r="G40" s="4"/>
      <c r="H40" s="4"/>
      <c r="I40" s="4"/>
      <c r="J40" s="4"/>
      <c r="K40" s="52">
        <f>E40</f>
        <v>21.645866984853672</v>
      </c>
      <c r="L40" s="4"/>
    </row>
    <row r="41" spans="2:12" ht="15">
      <c r="B41" s="30" t="s">
        <v>11</v>
      </c>
      <c r="C41" s="4"/>
      <c r="D41" s="4"/>
      <c r="E41" s="54">
        <f>SUM(E1:E40)</f>
        <v>1621.9693539780228</v>
      </c>
      <c r="F41" s="4"/>
      <c r="G41" s="4"/>
      <c r="H41" s="4"/>
      <c r="I41" s="4"/>
      <c r="J41" s="4"/>
      <c r="K41" s="54">
        <f>SUM(K1:K40)</f>
        <v>1621.9693539780228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2018-01-02T06:18:07Z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